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QUADRO" sheetId="1" r:id="rId1"/>
    <sheet name="LEGENDA" sheetId="2" r:id="rId2"/>
  </sheets>
  <definedNames>
    <definedName name="_xlnm.Print_Titles" localSheetId="1">'LEGENDA'!$1:$1</definedName>
  </definedNames>
  <calcPr fullCalcOnLoad="1"/>
</workbook>
</file>

<file path=xl/sharedStrings.xml><?xml version="1.0" encoding="utf-8"?>
<sst xmlns="http://schemas.openxmlformats.org/spreadsheetml/2006/main" count="165" uniqueCount="134">
  <si>
    <t>PREFEITURA MUNICIPAL DE CÂNDIDO MOTA</t>
  </si>
  <si>
    <t>DEMONSTRATIVO DE APURAÇÃO DAS DESPESAS COM PESSOAL - PODER EXECUTIVO</t>
  </si>
  <si>
    <t>PERÍODO: 6º Bimestre / 2013</t>
  </si>
  <si>
    <t>DESPESAS COM PESSOAL</t>
  </si>
  <si>
    <t>EVOLUÇÃO DA DESPESA LÍQUIDA NOS ÚLTIMOS DOZE MESES</t>
  </si>
  <si>
    <t>01/13</t>
  </si>
  <si>
    <t>02/13</t>
  </si>
  <si>
    <t>03/13</t>
  </si>
  <si>
    <t>04/13</t>
  </si>
  <si>
    <t>05/13</t>
  </si>
  <si>
    <t>06/13</t>
  </si>
  <si>
    <t>07/13</t>
  </si>
  <si>
    <t>08/13</t>
  </si>
  <si>
    <t>09/13</t>
  </si>
  <si>
    <t>10/13</t>
  </si>
  <si>
    <t>11/13</t>
  </si>
  <si>
    <t>12/13</t>
  </si>
  <si>
    <t>TOTAIS</t>
  </si>
  <si>
    <t>Venctos.e Vantagens Fixas - Pessoal Ativo</t>
  </si>
  <si>
    <t>Contratação Temporária</t>
  </si>
  <si>
    <t>Terceirização de Mão-de-Obra (art.18, pár.1º da L.R.F.)</t>
  </si>
  <si>
    <t>Remuneração de Agentes Políticos</t>
  </si>
  <si>
    <t>Encargos Sociais</t>
  </si>
  <si>
    <t>Inativos, Pensionistas e Outros Benefícios Previdenciários</t>
  </si>
  <si>
    <t>Outros Benefícios Assistenciais</t>
  </si>
  <si>
    <t>Outras Despesas e Obrigações (variáveis)</t>
  </si>
  <si>
    <t>Despesas de Exercícios Anteriores</t>
  </si>
  <si>
    <t>Sentenças Judiciais</t>
  </si>
  <si>
    <t>Indenizações e Restituições Trabalhistas</t>
  </si>
  <si>
    <t>Aporte p/ Cobertura do Déficit Atuarial RPPS</t>
  </si>
  <si>
    <t>SUBTOTAL ( I )</t>
  </si>
  <si>
    <t>DEDUÇÕES</t>
  </si>
  <si>
    <t>Indenização por demissões</t>
  </si>
  <si>
    <t>Incentivo à demissão voluntária</t>
  </si>
  <si>
    <t>Decorrentes Decisão Judicial e Exercícios Anteriores</t>
  </si>
  <si>
    <t>Despesa com Inativos em Pensionistas custeados com recursos vinculados</t>
  </si>
  <si>
    <t>SUBTOTAL ( II )</t>
  </si>
  <si>
    <t>TOTAL LÍQUIDO ( I - II )</t>
  </si>
  <si>
    <t>ZACHARIAS JABUR</t>
  </si>
  <si>
    <t xml:space="preserve">                  ELAINE AP. CAPRIOLI TONELI</t>
  </si>
  <si>
    <t>LUIZ ANT. DOMINATO</t>
  </si>
  <si>
    <t>Prefeito Municipal</t>
  </si>
  <si>
    <t xml:space="preserve"> Contadora - CRC 1SP255903/O-1</t>
  </si>
  <si>
    <t>Resp.p/Contr.Interno</t>
  </si>
  <si>
    <t>CÉLULA</t>
  </si>
  <si>
    <t>PREENCHIMENTO</t>
  </si>
  <si>
    <t>CONTA CORRENTE</t>
  </si>
  <si>
    <t>CAMPO/CONDIÇÃO</t>
  </si>
  <si>
    <t>CONTA CONTÁBIL</t>
  </si>
  <si>
    <t>B7 A B16</t>
  </si>
  <si>
    <t>NOME: CONFORME QUADRO</t>
  </si>
  <si>
    <t>C7..N7</t>
  </si>
  <si>
    <t>SOMA(CRÉDITO-DÉBITO)MA-11.. SOMA(CRÉDITO-DÉBITO)MA</t>
  </si>
  <si>
    <t>27-DOTAÇÃO UTILIZADA</t>
  </si>
  <si>
    <t>C.E.=3, G.D.=1, MOD.=90, ELEMENTO=11, EXCETO SUBELEMENTO=60</t>
  </si>
  <si>
    <t>O7</t>
  </si>
  <si>
    <t>SOMA(C7+..+N7)</t>
  </si>
  <si>
    <t>C8..N8</t>
  </si>
  <si>
    <t>C.E.=3, G.D.=1, MOD.=90, ELEMENTO=04</t>
  </si>
  <si>
    <t>O8</t>
  </si>
  <si>
    <t>SOMA(C8+..+N8)</t>
  </si>
  <si>
    <t>C9..N9</t>
  </si>
  <si>
    <t>C.E.=3, G.D.=1, MOD.=90, ELEMENTO=34</t>
  </si>
  <si>
    <t>O9</t>
  </si>
  <si>
    <t>SOMA(C9+..+N9)</t>
  </si>
  <si>
    <t>C10..N10</t>
  </si>
  <si>
    <t>C.E.=3, G.D.=1, MOD.=90, ELEMENTO=11, SUBELEMENTO=60</t>
  </si>
  <si>
    <t>O10</t>
  </si>
  <si>
    <t>SOMA(C10+..+N10)</t>
  </si>
  <si>
    <t>C11..N11</t>
  </si>
  <si>
    <t>C.E.=3, G.D.=1, MOD.=90 ou 91, ELEMENTO=07 OU 09 OU 13</t>
  </si>
  <si>
    <t>O11</t>
  </si>
  <si>
    <t>SOMA(C11+..+N11)</t>
  </si>
  <si>
    <t>C12..N12</t>
  </si>
  <si>
    <t>C.E.=3, G.D.=1 ou 3, MOD.=90, ELEMENTO=01 ou 03</t>
  </si>
  <si>
    <t>O12</t>
  </si>
  <si>
    <t>SOMA(C12+..+N12)</t>
  </si>
  <si>
    <t>C13..N13</t>
  </si>
  <si>
    <t>C.E.=3, G.D.=1 ou 3, MOD.=90, ELEMENTO=05</t>
  </si>
  <si>
    <t>O13</t>
  </si>
  <si>
    <t>SOMA(C13+..+N13)</t>
  </si>
  <si>
    <t>C14..N14</t>
  </si>
  <si>
    <t>C.E.=3, G.D.=1, MOD.=90, ELEMENTO=16 ou 67 ou 96 ou G.D.=3, MOD.=90, ELEMENTO=47, SUBELEMENTO=12 OU MOD.=20, ELEMENTO 01, SUBELEMENTO 01 OU ELEMENTO 03, SUBELEMENTO=01</t>
  </si>
  <si>
    <t>O14</t>
  </si>
  <si>
    <t>SOMA(C14+..+N14)</t>
  </si>
  <si>
    <t>C15..N15</t>
  </si>
  <si>
    <t>C.E.=3, G.D.=1, MOD.=90, ELEMENTO=92</t>
  </si>
  <si>
    <t>O15</t>
  </si>
  <si>
    <t>SOMA(C15+..+N15)</t>
  </si>
  <si>
    <t>C16..N16</t>
  </si>
  <si>
    <t>C.E.=3, G.D.=1, MOD.=90, ELEMENTO=91</t>
  </si>
  <si>
    <t>O16</t>
  </si>
  <si>
    <t>SOMA(C16+..+N16)</t>
  </si>
  <si>
    <t>C17..N17</t>
  </si>
  <si>
    <t>C.E.=3, G.D.=1, MOD.=90, ELEMENTO=94</t>
  </si>
  <si>
    <t>O17</t>
  </si>
  <si>
    <t>SOMA(C17+..+N17)</t>
  </si>
  <si>
    <t>C18..O18</t>
  </si>
  <si>
    <t>SOMA (C7+..+C17) ..                   SOMA (O7+..+O17)</t>
  </si>
  <si>
    <t>C20..N20</t>
  </si>
  <si>
    <t>C.E.=3, G.D.=1, MOD.=90, ELEMENTO=94, SUBELEMENTO=15</t>
  </si>
  <si>
    <t>O20</t>
  </si>
  <si>
    <t>SOMA(C20+..+N20)</t>
  </si>
  <si>
    <t>C21..N21</t>
  </si>
  <si>
    <t>C.E.=3, G.D.=1, MOD.=90, ELEMENTO=94, SUBELEMENTO=16, ELEMENTO=13, SUBELEMENTO=11</t>
  </si>
  <si>
    <t>O21</t>
  </si>
  <si>
    <t>SOMA(C21+..+N21)</t>
  </si>
  <si>
    <t>C22..N22</t>
  </si>
  <si>
    <t>C.E.=3, G.D.=1, MOD.=90, ELEMENTO=91 OU ELEMENTO=92, SUBELEMENTO= 91</t>
  </si>
  <si>
    <t>O22</t>
  </si>
  <si>
    <t>SOMA(C22+..+N22)</t>
  </si>
  <si>
    <t>C23..N23</t>
  </si>
  <si>
    <t>CRÉDITOS MA-11..M11</t>
  </si>
  <si>
    <t>O23</t>
  </si>
  <si>
    <t>SOMA(C23+..+N23)</t>
  </si>
  <si>
    <t>C24..N24</t>
  </si>
  <si>
    <t>C.E.=3, G.D.=1, MOD.=91, ELEMENTO=13, SUBELEMENTO= 40 A 53</t>
  </si>
  <si>
    <t>O24</t>
  </si>
  <si>
    <t>SOMA(C24+..+N24)</t>
  </si>
  <si>
    <t>C25..N25</t>
  </si>
  <si>
    <t>SOMA(DÉBITOS-CRÉDITOS)MA-11.. SOMA(DÉBITOS-CRÉDITOS)M11</t>
  </si>
  <si>
    <t>6-ARRECADAÇÃO DA RECEITA</t>
  </si>
  <si>
    <t>C.E.=1, S.C.E.=9, FONTE=2, RUBRICA=2, ALÍNEA=10</t>
  </si>
  <si>
    <r>
      <t xml:space="preserve">191140000 - </t>
    </r>
    <r>
      <rPr>
        <b/>
        <sz val="10"/>
        <rFont val="Arial"/>
        <family val="2"/>
      </rPr>
      <t>ÓRGÃO DE PREVIDÊNCIA</t>
    </r>
  </si>
  <si>
    <t>O25</t>
  </si>
  <si>
    <t>SOMA(C25+..+N25)</t>
  </si>
  <si>
    <t>C26..N26</t>
  </si>
  <si>
    <t>C.E.=1 OU 7, S.C.E.=2, FONTE=1, RUBRICA=0 ALÍNEA=99 OU S.C.E= 1 OU 3 A 9, OU C.E.=2 OU 8</t>
  </si>
  <si>
    <t>O26</t>
  </si>
  <si>
    <t>SOMA(C26+..+N26)</t>
  </si>
  <si>
    <t>C27..O27</t>
  </si>
  <si>
    <t>SOMA(C20+..+C26).. SOMA(O20+..+O26)</t>
  </si>
  <si>
    <t>C28..O28</t>
  </si>
  <si>
    <t>SOMA (C18 - C27)..                    SOMA (O18 - O27)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</si>
</sst>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#.00"/>
    <numFmt numFmtId="166" formatCode="@"/>
    <numFmt numFmtId="167" formatCode="#,###"/>
    <numFmt numFmtId="168" formatCode="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5"/>
      <name val="Arial"/>
      <family val="2"/>
    </font>
    <font>
      <b/>
      <sz val="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u val="single"/>
      <sz val="5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right"/>
    </xf>
    <xf numFmtId="164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164" fontId="20" fillId="0" borderId="10" xfId="0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10" xfId="0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8" fillId="0" borderId="10" xfId="0" applyFont="1" applyBorder="1" applyAlignment="1">
      <alignment wrapText="1"/>
    </xf>
    <xf numFmtId="165" fontId="18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 horizontal="right" vertical="center"/>
    </xf>
    <xf numFmtId="167" fontId="18" fillId="0" borderId="0" xfId="0" applyNumberFormat="1" applyFont="1" applyAlignment="1">
      <alignment horizontal="left"/>
    </xf>
    <xf numFmtId="164" fontId="18" fillId="0" borderId="10" xfId="0" applyFont="1" applyBorder="1" applyAlignment="1">
      <alignment/>
    </xf>
    <xf numFmtId="168" fontId="18" fillId="0" borderId="10" xfId="0" applyNumberFormat="1" applyFont="1" applyBorder="1" applyAlignment="1">
      <alignment/>
    </xf>
    <xf numFmtId="168" fontId="19" fillId="0" borderId="10" xfId="0" applyNumberFormat="1" applyFont="1" applyBorder="1" applyAlignment="1">
      <alignment horizontal="right" vertical="center"/>
    </xf>
    <xf numFmtId="168" fontId="18" fillId="0" borderId="10" xfId="0" applyNumberFormat="1" applyFont="1" applyBorder="1" applyAlignment="1">
      <alignment horizontal="right" vertical="center"/>
    </xf>
    <xf numFmtId="164" fontId="19" fillId="0" borderId="10" xfId="0" applyFont="1" applyBorder="1" applyAlignment="1">
      <alignment horizontal="center" wrapText="1"/>
    </xf>
    <xf numFmtId="165" fontId="19" fillId="0" borderId="0" xfId="0" applyNumberFormat="1" applyFont="1" applyAlignment="1">
      <alignment/>
    </xf>
    <xf numFmtId="165" fontId="22" fillId="0" borderId="10" xfId="0" applyNumberFormat="1" applyFont="1" applyBorder="1" applyAlignment="1">
      <alignment horizontal="right" vertical="center"/>
    </xf>
    <xf numFmtId="164" fontId="19" fillId="0" borderId="0" xfId="0" applyFont="1" applyBorder="1" applyAlignment="1">
      <alignment horizontal="center" wrapText="1"/>
    </xf>
    <xf numFmtId="165" fontId="19" fillId="0" borderId="0" xfId="0" applyNumberFormat="1" applyFont="1" applyBorder="1" applyAlignment="1">
      <alignment horizontal="right" vertical="center"/>
    </xf>
    <xf numFmtId="164" fontId="19" fillId="0" borderId="0" xfId="0" applyFont="1" applyFill="1" applyBorder="1" applyAlignment="1">
      <alignment horizontal="left" wrapText="1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right"/>
    </xf>
    <xf numFmtId="164" fontId="19" fillId="0" borderId="0" xfId="0" applyFont="1" applyBorder="1" applyAlignment="1">
      <alignment/>
    </xf>
    <xf numFmtId="164" fontId="23" fillId="0" borderId="0" xfId="0" applyFont="1" applyFill="1" applyBorder="1" applyAlignment="1">
      <alignment wrapText="1"/>
    </xf>
    <xf numFmtId="164" fontId="24" fillId="0" borderId="0" xfId="0" applyFont="1" applyAlignment="1">
      <alignment horizontal="center" vertical="center" wrapText="1"/>
    </xf>
    <xf numFmtId="165" fontId="25" fillId="0" borderId="0" xfId="0" applyNumberFormat="1" applyFont="1" applyAlignment="1">
      <alignment horizontal="right" vertical="center" wrapText="1"/>
    </xf>
    <xf numFmtId="164" fontId="26" fillId="0" borderId="0" xfId="0" applyFont="1" applyAlignment="1">
      <alignment horizontal="left"/>
    </xf>
    <xf numFmtId="164" fontId="27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 vertical="center" wrapText="1"/>
    </xf>
    <xf numFmtId="164" fontId="28" fillId="0" borderId="11" xfId="0" applyFont="1" applyBorder="1" applyAlignment="1">
      <alignment horizontal="center"/>
    </xf>
    <xf numFmtId="164" fontId="28" fillId="0" borderId="12" xfId="0" applyFont="1" applyBorder="1" applyAlignment="1">
      <alignment horizontal="center"/>
    </xf>
    <xf numFmtId="164" fontId="28" fillId="0" borderId="12" xfId="0" applyFont="1" applyBorder="1" applyAlignment="1">
      <alignment horizontal="center" wrapText="1"/>
    </xf>
    <xf numFmtId="164" fontId="28" fillId="0" borderId="13" xfId="0" applyFont="1" applyBorder="1" applyAlignment="1">
      <alignment horizontal="center" wrapText="1"/>
    </xf>
    <xf numFmtId="164" fontId="28" fillId="0" borderId="14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left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left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0" fillId="24" borderId="10" xfId="0" applyFont="1" applyFill="1" applyBorder="1" applyAlignment="1">
      <alignment horizontal="left" vertical="center" wrapText="1"/>
    </xf>
    <xf numFmtId="164" fontId="0" fillId="24" borderId="10" xfId="0" applyFill="1" applyBorder="1" applyAlignment="1">
      <alignment horizontal="center" vertical="center" wrapText="1"/>
    </xf>
    <xf numFmtId="164" fontId="28" fillId="24" borderId="10" xfId="0" applyFont="1" applyFill="1" applyBorder="1" applyAlignment="1">
      <alignment horizontal="left" vertical="center" wrapText="1"/>
    </xf>
    <xf numFmtId="164" fontId="28" fillId="0" borderId="19" xfId="0" applyFont="1" applyBorder="1" applyAlignment="1">
      <alignment horizontal="center"/>
    </xf>
    <xf numFmtId="164" fontId="28" fillId="0" borderId="20" xfId="0" applyFont="1" applyBorder="1" applyAlignment="1">
      <alignment horizontal="center" vertical="center" wrapText="1"/>
    </xf>
    <xf numFmtId="164" fontId="0" fillId="0" borderId="21" xfId="0" applyFont="1" applyBorder="1" applyAlignment="1">
      <alignment horizontal="left" vertical="center" wrapText="1"/>
    </xf>
    <xf numFmtId="164" fontId="0" fillId="0" borderId="21" xfId="0" applyBorder="1" applyAlignment="1">
      <alignment horizontal="center" vertical="center" wrapText="1"/>
    </xf>
    <xf numFmtId="164" fontId="0" fillId="0" borderId="22" xfId="0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1 1" xfId="51"/>
    <cellStyle name="Título 2" xfId="52"/>
    <cellStyle name="Título 3" xfId="53"/>
    <cellStyle name="Título 4" xfId="54"/>
    <cellStyle name="Ênfase1" xfId="55"/>
    <cellStyle name="Ênfase2" xfId="56"/>
    <cellStyle name="Ênfase3" xfId="57"/>
    <cellStyle name="Ênfase4" xfId="58"/>
    <cellStyle name="Ênfase5" xfId="59"/>
    <cellStyle name="Ênfas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50" zoomScaleNormal="150" zoomScaleSheetLayoutView="75" workbookViewId="0" topLeftCell="A1">
      <selection activeCell="M18" sqref="M18"/>
    </sheetView>
  </sheetViews>
  <sheetFormatPr defaultColWidth="9.140625" defaultRowHeight="12.75"/>
  <cols>
    <col min="1" max="1" width="25.00390625" style="1" customWidth="1"/>
    <col min="2" max="2" width="7.7109375" style="1" customWidth="1"/>
    <col min="3" max="3" width="7.140625" style="1" customWidth="1"/>
    <col min="4" max="4" width="7.8515625" style="1" customWidth="1"/>
    <col min="5" max="5" width="7.140625" style="2" customWidth="1"/>
    <col min="6" max="6" width="7.421875" style="1" customWidth="1"/>
    <col min="7" max="7" width="7.7109375" style="1" customWidth="1"/>
    <col min="8" max="8" width="7.28125" style="1" customWidth="1"/>
    <col min="9" max="9" width="7.140625" style="1" customWidth="1"/>
    <col min="10" max="11" width="7.28125" style="1" customWidth="1"/>
    <col min="12" max="12" width="7.57421875" style="1" customWidth="1"/>
    <col min="13" max="13" width="8.57421875" style="1" customWidth="1"/>
    <col min="14" max="14" width="8.57421875" style="3" customWidth="1"/>
    <col min="15" max="15" width="9.140625" style="4" customWidth="1"/>
    <col min="16" max="16384" width="9.140625" style="1" customWidth="1"/>
  </cols>
  <sheetData>
    <row r="1" spans="1:15" s="7" customFormat="1" ht="10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s="7" customFormat="1" ht="10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s="7" customFormat="1" ht="10.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4" ht="11.25">
      <c r="A4" s="8" t="s">
        <v>3</v>
      </c>
      <c r="B4" s="9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6.75">
      <c r="A5" s="8"/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11" t="s">
        <v>17</v>
      </c>
    </row>
    <row r="6" spans="1:15" ht="6.75">
      <c r="A6" s="12" t="s">
        <v>18</v>
      </c>
      <c r="B6" s="13">
        <v>1642239.85</v>
      </c>
      <c r="C6" s="13">
        <v>1599453.05</v>
      </c>
      <c r="D6" s="13">
        <v>1568673.37</v>
      </c>
      <c r="E6" s="13">
        <v>1717908.83</v>
      </c>
      <c r="F6" s="13">
        <v>1673636.79</v>
      </c>
      <c r="G6" s="13">
        <v>1755752.4</v>
      </c>
      <c r="H6" s="13">
        <v>1748444.26</v>
      </c>
      <c r="I6" s="13">
        <v>1693388.02</v>
      </c>
      <c r="J6" s="13">
        <v>1562144.6</v>
      </c>
      <c r="K6" s="13">
        <v>1580019.44</v>
      </c>
      <c r="L6" s="13">
        <v>1448331.74</v>
      </c>
      <c r="M6" s="13">
        <v>3203290.21</v>
      </c>
      <c r="N6" s="14">
        <f>SUM(B6:M6)</f>
        <v>21193282.560000002</v>
      </c>
      <c r="O6" s="15"/>
    </row>
    <row r="7" spans="1:15" ht="8.25" customHeight="1">
      <c r="A7" s="16" t="s">
        <v>19</v>
      </c>
      <c r="B7" s="13">
        <v>7982.81</v>
      </c>
      <c r="C7" s="13">
        <v>55293</v>
      </c>
      <c r="D7" s="13">
        <v>133062.3</v>
      </c>
      <c r="E7" s="13">
        <v>165511.37</v>
      </c>
      <c r="F7" s="13">
        <v>181692.43</v>
      </c>
      <c r="G7" s="13">
        <v>198239.35</v>
      </c>
      <c r="H7" s="13">
        <v>194361.31</v>
      </c>
      <c r="I7" s="13">
        <v>195639.36</v>
      </c>
      <c r="J7" s="13">
        <v>210096.13</v>
      </c>
      <c r="K7" s="13">
        <v>197620.28</v>
      </c>
      <c r="L7" s="13">
        <v>198225.72</v>
      </c>
      <c r="M7" s="13">
        <v>360340.69</v>
      </c>
      <c r="N7" s="14">
        <f>SUM(B7:M7)</f>
        <v>2098064.75</v>
      </c>
      <c r="O7" s="15"/>
    </row>
    <row r="8" spans="1:15" ht="12" customHeight="1">
      <c r="A8" s="12" t="s">
        <v>20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f>SUM(B8:M8)</f>
        <v>0</v>
      </c>
      <c r="O8" s="15"/>
    </row>
    <row r="9" spans="1:15" ht="6.75">
      <c r="A9" s="12" t="s">
        <v>21</v>
      </c>
      <c r="B9" s="13">
        <v>51634.22</v>
      </c>
      <c r="C9" s="13">
        <v>51634.22</v>
      </c>
      <c r="D9" s="13">
        <v>51634.22</v>
      </c>
      <c r="E9" s="13">
        <v>54920.04</v>
      </c>
      <c r="F9" s="13">
        <v>46783.66</v>
      </c>
      <c r="G9" s="13">
        <v>51249.64</v>
      </c>
      <c r="H9" s="13">
        <v>46940.2</v>
      </c>
      <c r="I9" s="13">
        <v>46940.2</v>
      </c>
      <c r="J9" s="13"/>
      <c r="K9" s="13"/>
      <c r="L9" s="13"/>
      <c r="M9" s="13"/>
      <c r="N9" s="14">
        <f>SUM(B9:M9)</f>
        <v>401736.4</v>
      </c>
      <c r="O9" s="15"/>
    </row>
    <row r="10" spans="1:15" ht="6.75">
      <c r="A10" s="16" t="s">
        <v>22</v>
      </c>
      <c r="B10" s="13">
        <v>267030.85</v>
      </c>
      <c r="C10" s="13">
        <v>260525.38</v>
      </c>
      <c r="D10" s="13">
        <v>258984.92</v>
      </c>
      <c r="E10" s="13">
        <v>277031.65</v>
      </c>
      <c r="F10" s="13">
        <v>276618.36</v>
      </c>
      <c r="G10" s="13">
        <v>282446.45</v>
      </c>
      <c r="H10" s="13">
        <v>276705.58</v>
      </c>
      <c r="I10" s="13">
        <v>272628.96</v>
      </c>
      <c r="J10" s="13">
        <v>247493.78</v>
      </c>
      <c r="K10" s="13">
        <v>247585.17</v>
      </c>
      <c r="L10" s="13">
        <v>245966.09</v>
      </c>
      <c r="M10" s="13">
        <v>481768.75</v>
      </c>
      <c r="N10" s="14">
        <f>SUM(B10:M10)</f>
        <v>3394785.94</v>
      </c>
      <c r="O10" s="15"/>
    </row>
    <row r="11" spans="1:15" ht="12">
      <c r="A11" s="12" t="s">
        <v>23</v>
      </c>
      <c r="B11" s="13">
        <v>485581.03</v>
      </c>
      <c r="C11" s="13">
        <v>491137.41</v>
      </c>
      <c r="D11" s="13">
        <v>507693.91</v>
      </c>
      <c r="E11" s="13">
        <v>531361.26</v>
      </c>
      <c r="F11" s="13">
        <v>535225.98</v>
      </c>
      <c r="G11" s="13">
        <v>537517.27</v>
      </c>
      <c r="H11" s="13">
        <v>551813.19</v>
      </c>
      <c r="I11" s="13">
        <v>556581.46</v>
      </c>
      <c r="J11" s="13">
        <v>564008.69</v>
      </c>
      <c r="K11" s="13">
        <v>572301.71</v>
      </c>
      <c r="L11" s="13">
        <v>584673.16</v>
      </c>
      <c r="M11" s="13">
        <v>1095510.57</v>
      </c>
      <c r="N11" s="14">
        <f>SUM(B11:M11)</f>
        <v>7013405.640000001</v>
      </c>
      <c r="O11" s="15"/>
    </row>
    <row r="12" spans="1:15" ht="9.75" customHeight="1">
      <c r="A12" s="12" t="s">
        <v>24</v>
      </c>
      <c r="B12" s="13">
        <v>840.62</v>
      </c>
      <c r="C12" s="13">
        <v>1144.17</v>
      </c>
      <c r="D12" s="13">
        <v>1183.09</v>
      </c>
      <c r="E12" s="13">
        <v>957.37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>SUM(B12:M12)</f>
        <v>4125.25</v>
      </c>
      <c r="O12" s="15"/>
    </row>
    <row r="13" spans="1:16" ht="12.75" customHeight="1">
      <c r="A13" s="12" t="s">
        <v>25</v>
      </c>
      <c r="B13" s="13">
        <v>71317.51</v>
      </c>
      <c r="C13" s="13">
        <v>81986</v>
      </c>
      <c r="D13" s="13">
        <v>99591.59</v>
      </c>
      <c r="E13" s="13">
        <v>112090.39</v>
      </c>
      <c r="F13" s="13">
        <v>112183.29</v>
      </c>
      <c r="G13" s="13">
        <v>107307.64</v>
      </c>
      <c r="H13" s="13">
        <v>97008.97</v>
      </c>
      <c r="I13" s="13">
        <v>95083.02</v>
      </c>
      <c r="J13" s="13">
        <v>88871.66</v>
      </c>
      <c r="K13" s="13">
        <v>82661.6</v>
      </c>
      <c r="L13" s="13">
        <v>98977.28</v>
      </c>
      <c r="M13" s="13">
        <v>73853.28</v>
      </c>
      <c r="N13" s="14">
        <f>SUM(B13:M13)</f>
        <v>1120932.23</v>
      </c>
      <c r="O13" s="15"/>
      <c r="P13" s="4"/>
    </row>
    <row r="14" spans="1:15" ht="6.75">
      <c r="A14" s="12" t="s">
        <v>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8">
        <f>SUM(B14:M14)</f>
        <v>0</v>
      </c>
      <c r="O14" s="15"/>
    </row>
    <row r="15" spans="1:15" ht="8.25">
      <c r="A15" s="12" t="s">
        <v>27</v>
      </c>
      <c r="B15" s="17">
        <v>48814.02</v>
      </c>
      <c r="C15" s="17">
        <v>68552.14</v>
      </c>
      <c r="D15" s="17">
        <v>0</v>
      </c>
      <c r="E15" s="17">
        <v>0</v>
      </c>
      <c r="F15" s="17">
        <v>0</v>
      </c>
      <c r="G15" s="17">
        <v>20340</v>
      </c>
      <c r="H15" s="17">
        <v>14377.7</v>
      </c>
      <c r="I15" s="17">
        <v>0</v>
      </c>
      <c r="J15" s="17">
        <v>46551.43</v>
      </c>
      <c r="K15" s="17">
        <v>0</v>
      </c>
      <c r="L15" s="17"/>
      <c r="M15" s="17">
        <v>32271.15</v>
      </c>
      <c r="N15" s="18">
        <f>SUM(B15:M15)</f>
        <v>230906.44</v>
      </c>
      <c r="O15" s="15"/>
    </row>
    <row r="16" spans="1:15" ht="6.75">
      <c r="A16" s="12" t="s">
        <v>28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f>SUM(B16:M16)</f>
        <v>0</v>
      </c>
      <c r="O16" s="15"/>
    </row>
    <row r="17" spans="1:15" ht="8.25">
      <c r="A17" s="12" t="s">
        <v>29</v>
      </c>
      <c r="B17" s="17">
        <v>333331.31</v>
      </c>
      <c r="C17" s="17">
        <v>327475.94</v>
      </c>
      <c r="D17" s="17">
        <v>326040.6</v>
      </c>
      <c r="E17" s="17">
        <v>353518.4</v>
      </c>
      <c r="F17" s="17">
        <v>352677</v>
      </c>
      <c r="G17" s="17">
        <v>356729.41</v>
      </c>
      <c r="H17" s="17">
        <v>348014</v>
      </c>
      <c r="I17" s="17">
        <v>345988.27</v>
      </c>
      <c r="J17" s="17">
        <v>340392.33</v>
      </c>
      <c r="K17" s="17">
        <v>337177.97</v>
      </c>
      <c r="L17" s="17">
        <v>337942.44</v>
      </c>
      <c r="M17" s="17">
        <v>667439.58</v>
      </c>
      <c r="N17" s="19">
        <f>SUM(B17:M17)</f>
        <v>4426727.25</v>
      </c>
      <c r="O17" s="15"/>
    </row>
    <row r="18" spans="1:15" s="3" customFormat="1" ht="6.75">
      <c r="A18" s="20" t="s">
        <v>30</v>
      </c>
      <c r="B18" s="14">
        <f>SUM(B6:B17)</f>
        <v>2908772.22</v>
      </c>
      <c r="C18" s="14">
        <f>SUM(C6:C17)</f>
        <v>2937201.31</v>
      </c>
      <c r="D18" s="14">
        <f>SUM(D6:D17)</f>
        <v>2946864</v>
      </c>
      <c r="E18" s="14">
        <f>SUM(E6:E17)</f>
        <v>3213299.31</v>
      </c>
      <c r="F18" s="14">
        <f>SUM(F6:F17)</f>
        <v>3178817.51</v>
      </c>
      <c r="G18" s="14">
        <f>SUM(G6:G17)</f>
        <v>3309582.16</v>
      </c>
      <c r="H18" s="14">
        <f>SUM(H6:H17)</f>
        <v>3277665.21</v>
      </c>
      <c r="I18" s="14">
        <f>SUM(I6:I17)</f>
        <v>3206249.29</v>
      </c>
      <c r="J18" s="14">
        <f>SUM(J6:J17)</f>
        <v>3059558.62</v>
      </c>
      <c r="K18" s="14">
        <f>SUM(K6:K17)</f>
        <v>3017366.17</v>
      </c>
      <c r="L18" s="14">
        <f>SUM(L6:L17)</f>
        <v>2914116.4299999997</v>
      </c>
      <c r="M18" s="14">
        <f>SUM(M6:M17)</f>
        <v>5914474.23</v>
      </c>
      <c r="N18" s="14">
        <f>SUM(B18:M18)</f>
        <v>39883966.45999999</v>
      </c>
      <c r="O18" s="21"/>
    </row>
    <row r="19" spans="1:14" ht="6.75">
      <c r="A19" s="20" t="s">
        <v>31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6.75">
      <c r="A20" s="12" t="s">
        <v>32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9">
        <f>SUM(B20:M20)</f>
        <v>0</v>
      </c>
    </row>
    <row r="21" spans="1:14" ht="6.75">
      <c r="A21" s="12" t="s">
        <v>33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9">
        <f>SUM(B21:M21)</f>
        <v>0</v>
      </c>
    </row>
    <row r="22" spans="1:14" ht="11.25">
      <c r="A22" s="12" t="s">
        <v>34</v>
      </c>
      <c r="B22" s="17">
        <v>48814.02</v>
      </c>
      <c r="C22" s="17">
        <v>68552.14</v>
      </c>
      <c r="D22" s="17">
        <v>0</v>
      </c>
      <c r="E22" s="17">
        <v>0</v>
      </c>
      <c r="F22" s="17">
        <v>0</v>
      </c>
      <c r="G22" s="17">
        <v>20340</v>
      </c>
      <c r="H22" s="17">
        <v>14377.7</v>
      </c>
      <c r="I22" s="17">
        <v>0</v>
      </c>
      <c r="J22" s="17">
        <f>J15</f>
        <v>46551.43</v>
      </c>
      <c r="K22" s="17">
        <f>K15</f>
        <v>0</v>
      </c>
      <c r="L22" s="17">
        <f>L15</f>
        <v>0</v>
      </c>
      <c r="M22" s="17">
        <f>M15</f>
        <v>32271.15</v>
      </c>
      <c r="N22" s="14">
        <f>SUM(B22:M22)</f>
        <v>230906.44</v>
      </c>
    </row>
    <row r="23" spans="1:14" ht="11.25">
      <c r="A23" s="12" t="s">
        <v>35</v>
      </c>
      <c r="B23" s="13">
        <v>485581.03</v>
      </c>
      <c r="C23" s="13">
        <v>491137.41</v>
      </c>
      <c r="D23" s="13">
        <v>507693.91</v>
      </c>
      <c r="E23" s="13">
        <v>531361.26</v>
      </c>
      <c r="F23" s="13">
        <v>535225.98</v>
      </c>
      <c r="G23" s="13">
        <v>537517.27</v>
      </c>
      <c r="H23" s="13">
        <v>551813.19</v>
      </c>
      <c r="I23" s="13">
        <v>556581.46</v>
      </c>
      <c r="J23" s="13">
        <v>535225.98</v>
      </c>
      <c r="K23" s="13">
        <v>537517.27</v>
      </c>
      <c r="L23" s="13">
        <v>551813.19</v>
      </c>
      <c r="M23" s="13">
        <v>556581.46</v>
      </c>
      <c r="N23" s="14">
        <f>SUM(B23:M23)</f>
        <v>6378049.41</v>
      </c>
    </row>
    <row r="24" spans="1:15" s="3" customFormat="1" ht="11.25" customHeight="1">
      <c r="A24" s="20" t="s">
        <v>36</v>
      </c>
      <c r="B24" s="14">
        <f>SUM(B20:B23)</f>
        <v>534395.05</v>
      </c>
      <c r="C24" s="14">
        <f>SUM(C20:C23)</f>
        <v>559689.55</v>
      </c>
      <c r="D24" s="14">
        <f>SUM(D20:D23)</f>
        <v>507693.91000000003</v>
      </c>
      <c r="E24" s="14">
        <f>SUM(E20:E23)</f>
        <v>531361.26</v>
      </c>
      <c r="F24" s="14">
        <f>SUM(F20:F23)</f>
        <v>535225.98</v>
      </c>
      <c r="G24" s="14">
        <f>SUM(G20:G23)</f>
        <v>557857.27</v>
      </c>
      <c r="H24" s="14">
        <f>SUM(H20:H23)</f>
        <v>566190.8899999999</v>
      </c>
      <c r="I24" s="14">
        <f>SUM(I20:I23)</f>
        <v>556581.46</v>
      </c>
      <c r="J24" s="14">
        <f>SUM(J20:J23)</f>
        <v>581777.41</v>
      </c>
      <c r="K24" s="14">
        <f>SUM(K20:K23)</f>
        <v>537517.27</v>
      </c>
      <c r="L24" s="14">
        <f>SUM(L20:L23)</f>
        <v>551813.19</v>
      </c>
      <c r="M24" s="14">
        <f>SUM(M20:M23)</f>
        <v>588852.61</v>
      </c>
      <c r="N24" s="14">
        <f>SUM(B24:M24)</f>
        <v>6608955.85</v>
      </c>
      <c r="O24" s="21"/>
    </row>
    <row r="25" spans="1:15" s="3" customFormat="1" ht="12" customHeight="1">
      <c r="A25" s="20" t="s">
        <v>37</v>
      </c>
      <c r="B25" s="14">
        <f>(B18-B24)</f>
        <v>2374377.17</v>
      </c>
      <c r="C25" s="14">
        <f>(C18-C24)</f>
        <v>2377511.76</v>
      </c>
      <c r="D25" s="14">
        <f>(D18-D24)</f>
        <v>2439170.09</v>
      </c>
      <c r="E25" s="14">
        <f>(E18-E24)</f>
        <v>2681938.05</v>
      </c>
      <c r="F25" s="14">
        <f>(F18-F24)</f>
        <v>2643591.53</v>
      </c>
      <c r="G25" s="14">
        <f>(G18-G24)</f>
        <v>2751724.89</v>
      </c>
      <c r="H25" s="14">
        <f>(H18-H24)</f>
        <v>2711474.3200000003</v>
      </c>
      <c r="I25" s="14">
        <f>(I18-I24)</f>
        <v>2649667.83</v>
      </c>
      <c r="J25" s="14">
        <f>(J18-J24)</f>
        <v>2477781.21</v>
      </c>
      <c r="K25" s="14">
        <f>(K18-K24)</f>
        <v>2479848.9</v>
      </c>
      <c r="L25" s="14">
        <f>(L18-L24)</f>
        <v>2362303.2399999998</v>
      </c>
      <c r="M25" s="14">
        <f>(M18-M24)</f>
        <v>5325621.62</v>
      </c>
      <c r="N25" s="22">
        <f>(N18-N24)</f>
        <v>33275010.609999992</v>
      </c>
      <c r="O25" s="21"/>
    </row>
    <row r="26" spans="1:14" ht="6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ht="6.7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3.5" customHeight="1">
      <c r="A28" s="25"/>
      <c r="B28" s="25"/>
      <c r="C28" s="25"/>
      <c r="D28" s="26"/>
      <c r="E28" s="27"/>
      <c r="F28" s="26"/>
      <c r="G28" s="26"/>
      <c r="H28" s="26"/>
      <c r="I28" s="26"/>
      <c r="J28" s="26"/>
      <c r="K28" s="26"/>
      <c r="L28" s="26"/>
      <c r="M28" s="26"/>
      <c r="N28" s="28"/>
    </row>
    <row r="29" spans="1:14" ht="8.2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3" ht="9.75">
      <c r="A30" s="30" t="s">
        <v>38</v>
      </c>
      <c r="B30" s="30"/>
      <c r="C30" s="31"/>
      <c r="D30" s="30"/>
      <c r="E30" s="32" t="s">
        <v>39</v>
      </c>
      <c r="F30" s="33"/>
      <c r="G30" s="34"/>
      <c r="H30" s="33"/>
      <c r="I30" s="33"/>
      <c r="J30" s="33"/>
      <c r="K30" s="35" t="s">
        <v>40</v>
      </c>
      <c r="L30" s="35"/>
      <c r="M30" s="35"/>
    </row>
    <row r="31" spans="1:13" ht="11.25" customHeight="1">
      <c r="A31" s="30" t="s">
        <v>41</v>
      </c>
      <c r="B31" s="30"/>
      <c r="C31" s="31"/>
      <c r="D31" s="30"/>
      <c r="E31" s="36" t="s">
        <v>42</v>
      </c>
      <c r="F31" s="36"/>
      <c r="G31" s="36"/>
      <c r="H31" s="36"/>
      <c r="I31" s="33"/>
      <c r="J31" s="33"/>
      <c r="K31" s="36" t="s">
        <v>43</v>
      </c>
      <c r="L31" s="36"/>
      <c r="M31" s="36"/>
    </row>
  </sheetData>
  <mergeCells count="10">
    <mergeCell ref="A1:N1"/>
    <mergeCell ref="A2:N2"/>
    <mergeCell ref="A3:N3"/>
    <mergeCell ref="A4:A5"/>
    <mergeCell ref="B4:N4"/>
    <mergeCell ref="A28:C28"/>
    <mergeCell ref="A29:N29"/>
    <mergeCell ref="K30:M30"/>
    <mergeCell ref="E31:H31"/>
    <mergeCell ref="K31:M31"/>
  </mergeCells>
  <printOptions/>
  <pageMargins left="1.0006944444444446" right="0" top="0.9840277777777778" bottom="0.9840277777777778" header="0.5118055555555556" footer="0.5118055555555556"/>
  <pageSetup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="150" zoomScaleNormal="150" workbookViewId="0" topLeftCell="A31">
      <selection activeCell="A1" sqref="A1"/>
    </sheetView>
  </sheetViews>
  <sheetFormatPr defaultColWidth="9.140625" defaultRowHeight="12.75"/>
  <cols>
    <col min="2" max="2" width="32.00390625" style="0" customWidth="1"/>
    <col min="3" max="3" width="15.421875" style="0" customWidth="1"/>
    <col min="4" max="4" width="18.7109375" style="0" customWidth="1"/>
    <col min="5" max="5" width="16.28125" style="0" customWidth="1"/>
  </cols>
  <sheetData>
    <row r="1" spans="1:5" ht="24.75">
      <c r="A1" s="37" t="s">
        <v>44</v>
      </c>
      <c r="B1" s="38" t="s">
        <v>45</v>
      </c>
      <c r="C1" s="39" t="s">
        <v>46</v>
      </c>
      <c r="D1" s="38" t="s">
        <v>47</v>
      </c>
      <c r="E1" s="40" t="s">
        <v>48</v>
      </c>
    </row>
    <row r="2" spans="1:5" ht="12.75">
      <c r="A2" s="41" t="s">
        <v>49</v>
      </c>
      <c r="B2" s="42" t="s">
        <v>50</v>
      </c>
      <c r="C2" s="43"/>
      <c r="D2" s="43"/>
      <c r="E2" s="44"/>
    </row>
    <row r="3" spans="1:5" ht="60.75">
      <c r="A3" s="45" t="s">
        <v>51</v>
      </c>
      <c r="B3" s="46" t="s">
        <v>52</v>
      </c>
      <c r="C3" s="47" t="s">
        <v>53</v>
      </c>
      <c r="D3" s="46" t="s">
        <v>54</v>
      </c>
      <c r="E3" s="48">
        <v>292130200</v>
      </c>
    </row>
    <row r="4" spans="1:5" ht="12.75">
      <c r="A4" s="45" t="s">
        <v>55</v>
      </c>
      <c r="B4" s="46" t="s">
        <v>56</v>
      </c>
      <c r="C4" s="47"/>
      <c r="D4" s="46"/>
      <c r="E4" s="48"/>
    </row>
    <row r="5" spans="1:5" ht="36.75">
      <c r="A5" s="45" t="s">
        <v>57</v>
      </c>
      <c r="B5" s="46" t="s">
        <v>52</v>
      </c>
      <c r="C5" s="47" t="s">
        <v>53</v>
      </c>
      <c r="D5" s="46" t="s">
        <v>58</v>
      </c>
      <c r="E5" s="48">
        <v>292130200</v>
      </c>
    </row>
    <row r="6" spans="1:5" ht="12.75">
      <c r="A6" s="45" t="s">
        <v>59</v>
      </c>
      <c r="B6" s="46" t="s">
        <v>60</v>
      </c>
      <c r="C6" s="47"/>
      <c r="D6" s="46"/>
      <c r="E6" s="48"/>
    </row>
    <row r="7" spans="1:5" ht="36.75">
      <c r="A7" s="45" t="s">
        <v>61</v>
      </c>
      <c r="B7" s="46" t="s">
        <v>52</v>
      </c>
      <c r="C7" s="47" t="s">
        <v>53</v>
      </c>
      <c r="D7" s="46" t="s">
        <v>62</v>
      </c>
      <c r="E7" s="48">
        <v>292130200</v>
      </c>
    </row>
    <row r="8" spans="1:5" ht="12.75">
      <c r="A8" s="45" t="s">
        <v>63</v>
      </c>
      <c r="B8" s="46" t="s">
        <v>64</v>
      </c>
      <c r="C8" s="47"/>
      <c r="D8" s="46"/>
      <c r="E8" s="48"/>
    </row>
    <row r="9" spans="1:5" ht="48.75">
      <c r="A9" s="45" t="s">
        <v>65</v>
      </c>
      <c r="B9" s="46" t="s">
        <v>52</v>
      </c>
      <c r="C9" s="47" t="s">
        <v>53</v>
      </c>
      <c r="D9" s="46" t="s">
        <v>66</v>
      </c>
      <c r="E9" s="48">
        <v>292130200</v>
      </c>
    </row>
    <row r="10" spans="1:5" ht="12.75">
      <c r="A10" s="45" t="s">
        <v>67</v>
      </c>
      <c r="B10" s="46" t="s">
        <v>68</v>
      </c>
      <c r="C10" s="47"/>
      <c r="D10" s="46"/>
      <c r="E10" s="48"/>
    </row>
    <row r="11" spans="1:5" ht="48.75">
      <c r="A11" s="45" t="s">
        <v>69</v>
      </c>
      <c r="B11" s="46" t="s">
        <v>52</v>
      </c>
      <c r="C11" s="47" t="s">
        <v>53</v>
      </c>
      <c r="D11" s="46" t="s">
        <v>70</v>
      </c>
      <c r="E11" s="48">
        <v>292130200</v>
      </c>
    </row>
    <row r="12" spans="1:5" ht="12.75">
      <c r="A12" s="45" t="s">
        <v>71</v>
      </c>
      <c r="B12" s="46" t="s">
        <v>72</v>
      </c>
      <c r="C12" s="47"/>
      <c r="D12" s="46"/>
      <c r="E12" s="48"/>
    </row>
    <row r="13" spans="1:5" ht="48.75">
      <c r="A13" s="45" t="s">
        <v>73</v>
      </c>
      <c r="B13" s="46" t="s">
        <v>52</v>
      </c>
      <c r="C13" s="47" t="s">
        <v>53</v>
      </c>
      <c r="D13" s="46" t="s">
        <v>74</v>
      </c>
      <c r="E13" s="48">
        <v>292130200</v>
      </c>
    </row>
    <row r="14" spans="1:5" ht="12.75">
      <c r="A14" s="45" t="s">
        <v>75</v>
      </c>
      <c r="B14" s="46" t="s">
        <v>76</v>
      </c>
      <c r="C14" s="47"/>
      <c r="D14" s="46"/>
      <c r="E14" s="48"/>
    </row>
    <row r="15" spans="1:5" ht="36.75">
      <c r="A15" s="45" t="s">
        <v>77</v>
      </c>
      <c r="B15" s="46" t="s">
        <v>52</v>
      </c>
      <c r="C15" s="47" t="s">
        <v>53</v>
      </c>
      <c r="D15" s="49" t="s">
        <v>78</v>
      </c>
      <c r="E15" s="48">
        <v>292130200</v>
      </c>
    </row>
    <row r="16" spans="1:5" ht="12.75">
      <c r="A16" s="45" t="s">
        <v>79</v>
      </c>
      <c r="B16" s="46" t="s">
        <v>80</v>
      </c>
      <c r="C16" s="47"/>
      <c r="D16" s="46"/>
      <c r="E16" s="48"/>
    </row>
    <row r="17" spans="1:5" ht="144.75">
      <c r="A17" s="45" t="s">
        <v>81</v>
      </c>
      <c r="B17" s="46" t="s">
        <v>52</v>
      </c>
      <c r="C17" s="47" t="s">
        <v>53</v>
      </c>
      <c r="D17" s="46" t="s">
        <v>82</v>
      </c>
      <c r="E17" s="48">
        <v>292130200</v>
      </c>
    </row>
    <row r="18" spans="1:5" ht="12.75">
      <c r="A18" s="45" t="s">
        <v>83</v>
      </c>
      <c r="B18" s="46" t="s">
        <v>84</v>
      </c>
      <c r="C18" s="47"/>
      <c r="D18" s="46"/>
      <c r="E18" s="48"/>
    </row>
    <row r="19" spans="1:5" ht="45" customHeight="1">
      <c r="A19" s="45" t="s">
        <v>85</v>
      </c>
      <c r="B19" s="46" t="s">
        <v>52</v>
      </c>
      <c r="C19" s="47" t="s">
        <v>53</v>
      </c>
      <c r="D19" s="46" t="s">
        <v>86</v>
      </c>
      <c r="E19" s="48">
        <v>292130200</v>
      </c>
    </row>
    <row r="20" spans="1:5" ht="12.75">
      <c r="A20" s="45" t="s">
        <v>87</v>
      </c>
      <c r="B20" s="46" t="s">
        <v>88</v>
      </c>
      <c r="C20" s="47"/>
      <c r="D20" s="46"/>
      <c r="E20" s="48"/>
    </row>
    <row r="21" spans="1:5" ht="45" customHeight="1">
      <c r="A21" s="45" t="s">
        <v>89</v>
      </c>
      <c r="B21" s="46" t="s">
        <v>52</v>
      </c>
      <c r="C21" s="47" t="s">
        <v>53</v>
      </c>
      <c r="D21" s="46" t="s">
        <v>90</v>
      </c>
      <c r="E21" s="48">
        <v>292130200</v>
      </c>
    </row>
    <row r="22" spans="1:5" ht="12.75">
      <c r="A22" s="45" t="s">
        <v>91</v>
      </c>
      <c r="B22" s="46" t="s">
        <v>92</v>
      </c>
      <c r="C22" s="47"/>
      <c r="D22" s="46"/>
      <c r="E22" s="48"/>
    </row>
    <row r="23" spans="1:5" ht="45" customHeight="1">
      <c r="A23" s="45" t="s">
        <v>93</v>
      </c>
      <c r="B23" s="46" t="s">
        <v>52</v>
      </c>
      <c r="C23" s="47" t="s">
        <v>53</v>
      </c>
      <c r="D23" s="46" t="s">
        <v>94</v>
      </c>
      <c r="E23" s="48">
        <v>292130200</v>
      </c>
    </row>
    <row r="24" spans="1:5" ht="12.75">
      <c r="A24" s="45" t="s">
        <v>95</v>
      </c>
      <c r="B24" s="46" t="s">
        <v>96</v>
      </c>
      <c r="C24" s="47"/>
      <c r="D24" s="46"/>
      <c r="E24" s="48"/>
    </row>
    <row r="25" spans="1:5" ht="24.75">
      <c r="A25" s="45" t="s">
        <v>97</v>
      </c>
      <c r="B25" s="46" t="s">
        <v>98</v>
      </c>
      <c r="C25" s="47"/>
      <c r="D25" s="46"/>
      <c r="E25" s="48"/>
    </row>
    <row r="26" spans="1:5" ht="60" customHeight="1">
      <c r="A26" s="45" t="s">
        <v>99</v>
      </c>
      <c r="B26" s="46" t="s">
        <v>52</v>
      </c>
      <c r="C26" s="47" t="s">
        <v>53</v>
      </c>
      <c r="D26" s="46" t="s">
        <v>100</v>
      </c>
      <c r="E26" s="48">
        <v>292130200</v>
      </c>
    </row>
    <row r="27" spans="1:5" ht="12.75">
      <c r="A27" s="45" t="s">
        <v>101</v>
      </c>
      <c r="B27" s="46" t="s">
        <v>102</v>
      </c>
      <c r="C27" s="47"/>
      <c r="D27" s="46"/>
      <c r="E27" s="48"/>
    </row>
    <row r="28" spans="1:5" ht="86.25" customHeight="1">
      <c r="A28" s="45" t="s">
        <v>103</v>
      </c>
      <c r="B28" s="46" t="s">
        <v>52</v>
      </c>
      <c r="C28" s="47" t="s">
        <v>53</v>
      </c>
      <c r="D28" s="46" t="s">
        <v>104</v>
      </c>
      <c r="E28" s="48">
        <v>292130200</v>
      </c>
    </row>
    <row r="29" spans="1:5" ht="12.75">
      <c r="A29" s="45" t="s">
        <v>105</v>
      </c>
      <c r="B29" s="46" t="s">
        <v>106</v>
      </c>
      <c r="C29" s="47"/>
      <c r="D29" s="46"/>
      <c r="E29" s="48"/>
    </row>
    <row r="30" spans="1:5" ht="71.25" customHeight="1">
      <c r="A30" s="45" t="s">
        <v>107</v>
      </c>
      <c r="B30" s="46" t="s">
        <v>52</v>
      </c>
      <c r="C30" s="47" t="s">
        <v>53</v>
      </c>
      <c r="D30" s="46" t="s">
        <v>108</v>
      </c>
      <c r="E30" s="48">
        <v>292130200</v>
      </c>
    </row>
    <row r="31" spans="1:5" ht="12.75">
      <c r="A31" s="45" t="s">
        <v>109</v>
      </c>
      <c r="B31" s="46" t="s">
        <v>110</v>
      </c>
      <c r="C31" s="47"/>
      <c r="D31" s="46"/>
      <c r="E31" s="48"/>
    </row>
    <row r="32" spans="1:5" ht="63" customHeight="1">
      <c r="A32" s="45" t="s">
        <v>111</v>
      </c>
      <c r="B32" s="46" t="s">
        <v>112</v>
      </c>
      <c r="C32" s="50"/>
      <c r="D32" s="51"/>
      <c r="E32" s="48">
        <v>211110300</v>
      </c>
    </row>
    <row r="33" spans="1:5" ht="12.75">
      <c r="A33" s="45" t="s">
        <v>113</v>
      </c>
      <c r="B33" s="46" t="s">
        <v>114</v>
      </c>
      <c r="C33" s="47"/>
      <c r="D33" s="46"/>
      <c r="E33" s="48"/>
    </row>
    <row r="34" spans="1:5" ht="81" customHeight="1">
      <c r="A34" s="45" t="s">
        <v>115</v>
      </c>
      <c r="B34" s="46" t="s">
        <v>52</v>
      </c>
      <c r="C34" s="47" t="s">
        <v>53</v>
      </c>
      <c r="D34" s="46" t="s">
        <v>116</v>
      </c>
      <c r="E34" s="48">
        <v>292130200</v>
      </c>
    </row>
    <row r="35" spans="1:5" ht="12.75">
      <c r="A35" s="45" t="s">
        <v>117</v>
      </c>
      <c r="B35" s="46" t="s">
        <v>118</v>
      </c>
      <c r="C35" s="47"/>
      <c r="D35" s="46"/>
      <c r="E35" s="48"/>
    </row>
    <row r="36" spans="1:5" ht="60" customHeight="1">
      <c r="A36" s="45" t="s">
        <v>119</v>
      </c>
      <c r="B36" s="46" t="s">
        <v>120</v>
      </c>
      <c r="C36" s="47" t="s">
        <v>121</v>
      </c>
      <c r="D36" s="46" t="s">
        <v>122</v>
      </c>
      <c r="E36" s="48" t="s">
        <v>123</v>
      </c>
    </row>
    <row r="37" spans="1:5" ht="12.75">
      <c r="A37" s="45" t="s">
        <v>124</v>
      </c>
      <c r="B37" s="46" t="s">
        <v>125</v>
      </c>
      <c r="C37" s="47"/>
      <c r="D37" s="46"/>
      <c r="E37" s="48"/>
    </row>
    <row r="38" spans="1:5" ht="83.25" customHeight="1">
      <c r="A38" s="45" t="s">
        <v>126</v>
      </c>
      <c r="B38" s="46" t="s">
        <v>52</v>
      </c>
      <c r="C38" s="47" t="s">
        <v>121</v>
      </c>
      <c r="D38" s="46" t="s">
        <v>127</v>
      </c>
      <c r="E38" s="48" t="s">
        <v>123</v>
      </c>
    </row>
    <row r="39" spans="1:5" ht="12.75">
      <c r="A39" s="52" t="s">
        <v>128</v>
      </c>
      <c r="B39" s="46" t="s">
        <v>129</v>
      </c>
      <c r="C39" s="47"/>
      <c r="D39" s="46"/>
      <c r="E39" s="48"/>
    </row>
    <row r="40" spans="1:5" ht="24.75">
      <c r="A40" s="45" t="s">
        <v>130</v>
      </c>
      <c r="B40" s="46" t="s">
        <v>131</v>
      </c>
      <c r="C40" s="47"/>
      <c r="D40" s="46"/>
      <c r="E40" s="48"/>
    </row>
    <row r="41" spans="1:5" ht="24.75">
      <c r="A41" s="53" t="s">
        <v>132</v>
      </c>
      <c r="B41" s="54" t="s">
        <v>133</v>
      </c>
      <c r="C41" s="55"/>
      <c r="D41" s="54"/>
      <c r="E41" s="56"/>
    </row>
  </sheetData>
  <printOptions/>
  <pageMargins left="0.7875" right="0.39375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/>
  <cp:lastPrinted>2014-01-27T16:59:23Z</cp:lastPrinted>
  <dcterms:created xsi:type="dcterms:W3CDTF">2005-05-17T13:04:04Z</dcterms:created>
  <dcterms:modified xsi:type="dcterms:W3CDTF">2013-09-25T17:55:54Z</dcterms:modified>
  <cp:category/>
  <cp:version/>
  <cp:contentType/>
  <cp:contentStatus/>
  <cp:revision>261</cp:revision>
</cp:coreProperties>
</file>